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<sst xmlns="http://schemas.openxmlformats.org/spreadsheetml/2006/main" count="73" uniqueCount="46">
  <si>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</si>
  <si>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</si>
  <si>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</si>
  <si>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</si>
  <si>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</si>
  <si>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</si>
  <si>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</si>
  <si>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</si>
  <si>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</si>
  <si>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</si>
  <si>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</si>
  <si>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</si>
  <si>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</si>
  <si>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</si>
  <si>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</si>
  <si>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</si>
  <si>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</si>
  <si>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</si>
  <si>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</si>
  <si>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</si>
  <si>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</si>
  <si>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</si>
  <si>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</si>
  <si>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</si>
  <si>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</si>
  <si>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</si>
  <si>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</si>
  <si>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</si>
  <si>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</si>
  <si>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</si>
  <si>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Povuč, iznos sredstava</t>
  </si>
  <si>
    <t>OPŠTINA KOLAŠIN</t>
  </si>
  <si>
    <t>Dragan Bulatović</t>
  </si>
  <si>
    <t>kolasin.privreda@gmail.com</t>
  </si>
  <si>
    <t>Buda Tomovića Kolašin</t>
  </si>
  <si>
    <t>ERSTE BANKA</t>
  </si>
  <si>
    <t>13.11.2015</t>
  </si>
  <si>
    <t>Mjesečni anuitet 180 anuiteta</t>
  </si>
  <si>
    <t>Opština Kolašin</t>
  </si>
  <si>
    <t>INVESTICIONO RAZVOJNI FOND</t>
  </si>
  <si>
    <t>20.01.2012</t>
  </si>
  <si>
    <t>Mjesečni anuitet 163 anuiteta</t>
  </si>
  <si>
    <t>4%</t>
  </si>
  <si>
    <t>Sanacija duga</t>
  </si>
  <si>
    <t>4,50% promjenjiva 4,63% efektivna</t>
  </si>
  <si>
    <t>Stanje duga na dan 30.09.2022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</si>
</sst>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[$€-1];[Red]#,##0.00\ [$€-1]"/>
    <numFmt numFmtId="189" formatCode="#.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0" fontId="11" fillId="2" borderId="10" xfId="53" applyFill="1" applyBorder="1" applyAlignment="1" applyProtection="1">
      <alignment wrapText="1"/>
      <protection/>
    </xf>
    <xf numFmtId="49" fontId="4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10</xdr:col>
      <xdr:colOff>0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62350" y="1571625"/>
          <a:ext cx="591502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 po kolonama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Unijeti naziv kreditne institucije    6. Unijeti  namjenu kredita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Unijeti ugovoreni iznos 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Unijeti ukupno povučeni iznos sredstava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Unijeti  stanje duga  po kreditu na kraju traženog kvartala              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Unijeti datum potpisivanja kredita         Zakon o budžetu i fiskalnoj odgovornosti)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0</xdr:row>
      <xdr:rowOff>447675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sin.privre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view="pageLayout" zoomScaleNormal="142" workbookViewId="0" topLeftCell="A43">
      <selection activeCell="B5" sqref="B5"/>
    </sheetView>
  </sheetViews>
  <sheetFormatPr defaultColWidth="9.140625" defaultRowHeight="15"/>
  <cols>
    <col min="1" max="1" width="5.8515625" style="1" customWidth="1"/>
    <col min="2" max="2" width="23.7109375" style="3" customWidth="1"/>
    <col min="3" max="3" width="17.140625" style="2" customWidth="1"/>
    <col min="4" max="5" width="17.57421875" style="2" customWidth="1"/>
    <col min="6" max="6" width="13.00390625" style="2" customWidth="1"/>
    <col min="7" max="7" width="11.00390625" style="2" customWidth="1"/>
    <col min="8" max="8" width="12.7109375" style="2" customWidth="1"/>
    <col min="9" max="9" width="14.28125" style="2" customWidth="1"/>
    <col min="10" max="10" width="9.28125" style="2" customWidth="1"/>
    <col min="11" max="11" width="4.7109375" style="22" customWidth="1"/>
    <col min="12" max="16384" width="9.140625" style="2" customWidth="1"/>
  </cols>
  <sheetData>
    <row r="1" spans="1:11" s="46" customFormat="1" ht="40.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12.75">
      <c r="A5" s="36"/>
      <c r="B5" s="4" t="s">
        <v>22</v>
      </c>
      <c r="C5" s="4" t="s">
        <v>31</v>
      </c>
      <c r="D5" s="23"/>
      <c r="E5" s="23"/>
      <c r="F5" s="23"/>
      <c r="G5" s="23"/>
      <c r="H5" s="23"/>
      <c r="I5" s="23"/>
      <c r="J5" s="23"/>
      <c r="K5" s="38"/>
    </row>
    <row r="6" spans="1:11" ht="23.25" customHeight="1">
      <c r="A6" s="36"/>
      <c r="B6" s="4" t="s">
        <v>0</v>
      </c>
      <c r="C6" s="4" t="s">
        <v>32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4">
        <v>20865760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4">
        <v>20865760</v>
      </c>
      <c r="D8" s="23"/>
      <c r="E8" s="23"/>
      <c r="F8" s="23"/>
      <c r="G8" s="23"/>
      <c r="H8" s="23"/>
      <c r="I8" s="23"/>
      <c r="J8" s="23"/>
      <c r="K8" s="38"/>
    </row>
    <row r="9" spans="1:11" ht="30">
      <c r="A9" s="36"/>
      <c r="B9" s="4" t="s">
        <v>3</v>
      </c>
      <c r="C9" s="77" t="s">
        <v>33</v>
      </c>
      <c r="D9" s="23"/>
      <c r="E9" s="23"/>
      <c r="F9" s="23"/>
      <c r="G9" s="23"/>
      <c r="H9" s="23"/>
      <c r="I9" s="23"/>
      <c r="J9" s="23"/>
      <c r="K9" s="38"/>
    </row>
    <row r="10" spans="1:11" ht="25.5">
      <c r="A10" s="36"/>
      <c r="B10" s="4" t="s">
        <v>4</v>
      </c>
      <c r="C10" s="4" t="s">
        <v>34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45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30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38.25">
      <c r="A16" s="10">
        <v>1</v>
      </c>
      <c r="B16" s="11" t="s">
        <v>35</v>
      </c>
      <c r="C16" s="54">
        <v>5700000</v>
      </c>
      <c r="D16" s="54">
        <f>C16</f>
        <v>5700000</v>
      </c>
      <c r="E16" s="54">
        <v>3570468.52</v>
      </c>
      <c r="F16" s="11" t="s">
        <v>36</v>
      </c>
      <c r="G16" s="11" t="s">
        <v>43</v>
      </c>
      <c r="H16" s="11" t="s">
        <v>37</v>
      </c>
      <c r="I16" s="11" t="s">
        <v>44</v>
      </c>
      <c r="J16" s="58" t="s">
        <v>38</v>
      </c>
      <c r="K16" s="57"/>
    </row>
    <row r="17" spans="1:11" s="3" customFormat="1" ht="38.25">
      <c r="A17" s="10">
        <v>2</v>
      </c>
      <c r="B17" s="11" t="s">
        <v>39</v>
      </c>
      <c r="C17" s="54">
        <v>820000</v>
      </c>
      <c r="D17" s="54">
        <v>820000</v>
      </c>
      <c r="E17" s="54">
        <v>206098.47</v>
      </c>
      <c r="F17" s="11" t="s">
        <v>40</v>
      </c>
      <c r="G17" s="11"/>
      <c r="H17" s="11" t="s">
        <v>41</v>
      </c>
      <c r="I17" s="11" t="s">
        <v>42</v>
      </c>
      <c r="J17" s="58" t="s">
        <v>38</v>
      </c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30.75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2.75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12.75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31.5">
      <c r="A27" s="42"/>
      <c r="B27" s="15" t="s">
        <v>18</v>
      </c>
      <c r="C27" s="50">
        <f>SUM(C16:C26)</f>
        <v>6520000</v>
      </c>
      <c r="D27" s="50">
        <f>SUM(D16:D26)</f>
        <v>6520000</v>
      </c>
      <c r="E27" s="50">
        <f>SUM(E16:E26)</f>
        <v>3776566.99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38.25">
      <c r="A31" s="16" t="s">
        <v>6</v>
      </c>
      <c r="B31" s="17" t="s">
        <v>7</v>
      </c>
      <c r="C31" s="17" t="s">
        <v>9</v>
      </c>
      <c r="D31" s="17" t="s">
        <v>10</v>
      </c>
      <c r="E31" s="78" t="str">
        <f>$E$14</f>
        <v>Stanje duga na dan 30.09.2022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31.5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33.75" customHeight="1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>
      <c r="A47" s="74"/>
      <c r="B47" s="30"/>
      <c r="C47" s="21" t="s">
        <v>9</v>
      </c>
      <c r="D47" s="21" t="s">
        <v>30</v>
      </c>
      <c r="E47" s="21" t="str">
        <f>$E$14</f>
        <v>Stanje duga na dan 30.09.2022</v>
      </c>
      <c r="F47" s="30"/>
      <c r="G47" s="30"/>
      <c r="H47" s="30"/>
      <c r="I47" s="30"/>
      <c r="J47" s="30"/>
      <c r="K47" s="57"/>
    </row>
    <row r="48" spans="1:11" s="3" customFormat="1" ht="31.5" customHeight="1">
      <c r="A48" s="74"/>
      <c r="B48" s="59" t="s">
        <v>21</v>
      </c>
      <c r="C48" s="75">
        <f>C44+C27</f>
        <v>6520000</v>
      </c>
      <c r="D48" s="75">
        <f>D44+D27</f>
        <v>6520000</v>
      </c>
      <c r="E48" s="75">
        <f>E44+E27</f>
        <v>3776566.99</v>
      </c>
      <c r="F48" s="30"/>
      <c r="G48" s="30"/>
      <c r="H48" s="76"/>
      <c r="I48" s="76"/>
      <c r="J48" s="30"/>
      <c r="K48" s="57"/>
    </row>
    <row r="49" spans="1:11" s="3" customFormat="1" ht="25.5" customHeight="1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48.7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38.2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30.09.2022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27.75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28.5" customHeight="1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kolasin.privreda@gmail.com"/>
  </hyperlink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Finansije</cp:lastModifiedBy>
  <cp:lastPrinted>2022-10-13T14:17:20Z</cp:lastPrinted>
  <dcterms:created xsi:type="dcterms:W3CDTF">2014-06-02T12:32:55Z</dcterms:created>
  <dcterms:modified xsi:type="dcterms:W3CDTF">2022-10-13T14:17:57Z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